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стутаеваЮВ\Desktop\Постановления Копия\2026\ПОС-01\"/>
    </mc:Choice>
  </mc:AlternateContent>
  <bookViews>
    <workbookView xWindow="-120" yWindow="-120" windowWidth="29040" windowHeight="15840"/>
  </bookViews>
  <sheets>
    <sheet name="Лист4" sheetId="4" r:id="rId1"/>
  </sheets>
  <calcPr calcId="162913" calcOnSave="0"/>
</workbook>
</file>

<file path=xl/calcChain.xml><?xml version="1.0" encoding="utf-8"?>
<calcChain xmlns="http://schemas.openxmlformats.org/spreadsheetml/2006/main">
  <c r="C53" i="4" l="1"/>
  <c r="C54" i="4"/>
  <c r="C55" i="4"/>
  <c r="C45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6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28" i="4"/>
  <c r="C46" i="4" l="1"/>
  <c r="C44" i="4" l="1"/>
  <c r="C47" i="4" l="1"/>
  <c r="C48" i="4"/>
  <c r="C49" i="4"/>
  <c r="C50" i="4"/>
  <c r="C51" i="4"/>
  <c r="C52" i="4"/>
</calcChain>
</file>

<file path=xl/sharedStrings.xml><?xml version="1.0" encoding="utf-8"?>
<sst xmlns="http://schemas.openxmlformats.org/spreadsheetml/2006/main" count="105" uniqueCount="76">
  <si>
    <t>№ п/п</t>
  </si>
  <si>
    <t>Адрес МКД</t>
  </si>
  <si>
    <t>Стоимость капитального ремонта, ВСЕГО</t>
  </si>
  <si>
    <t>Виды работ, установленные частью 1 статьи 166 Жилищного Кодекса Российской Федерации</t>
  </si>
  <si>
    <t>Виды, установленные нормативным правовым актом субъекта Российской Федерации</t>
  </si>
  <si>
    <t>ремонт внутридомовых инженерных систем</t>
  </si>
  <si>
    <t>ремонт или замена лифтового оборудования</t>
  </si>
  <si>
    <t>ремонт крыши</t>
  </si>
  <si>
    <t>ремонт подвальных помещений</t>
  </si>
  <si>
    <t>ремонт и утепление фасада</t>
  </si>
  <si>
    <t>ремонт фундамента</t>
  </si>
  <si>
    <t xml:space="preserve">установка коллективных (общедомовых) ПУ </t>
  </si>
  <si>
    <t>установка коллективных (общедомовых) УУ</t>
  </si>
  <si>
    <t>другие виды</t>
  </si>
  <si>
    <t>теплоснаб-жения</t>
  </si>
  <si>
    <t xml:space="preserve"> газоснаб-жения</t>
  </si>
  <si>
    <t>холодного водоснаб-жения</t>
  </si>
  <si>
    <t>горячего водоснаб-жения</t>
  </si>
  <si>
    <t xml:space="preserve"> водоотве-дения</t>
  </si>
  <si>
    <t>тепловой энергии</t>
  </si>
  <si>
    <t>газа</t>
  </si>
  <si>
    <t>горячей воды</t>
  </si>
  <si>
    <t>руб.</t>
  </si>
  <si>
    <t>ед.</t>
  </si>
  <si>
    <t>кв.м.</t>
  </si>
  <si>
    <t>куб.м.</t>
  </si>
  <si>
    <t>электри-ческой энергии</t>
  </si>
  <si>
    <t>холод-ной воды</t>
  </si>
  <si>
    <t xml:space="preserve"> электро-снаб-жения</t>
  </si>
  <si>
    <t xml:space="preserve">ВИДЫ РАБОТ ПО КАПИТАЛЬНОМУ РЕМОНТУ ОБЩЕГО ИМУШЕСТВА МНОГОКВАРТИРНЫХ ДОМОВ НА ТЕРРИТОРИИ
ВОЛОГОДСКОГО МУНИЦИПАЛЬНОГО ОКРУГА НА 2025 - 2027 ГОДЫ
</t>
  </si>
  <si>
    <t>Вологодский муниципальный округ, п. Фетинино, д.3</t>
  </si>
  <si>
    <t>Вологодский муниципальный округ, п. Сосновка, ул. Молодежная, д.8</t>
  </si>
  <si>
    <t>Вологодский муниципальный округ, п. Майский, д.1</t>
  </si>
  <si>
    <t>Вологодский муниципальный округ, п. Семенково ул. Первомайская, д.6</t>
  </si>
  <si>
    <t>Вологодский муниципальный округ, п. Дубровское, ул. Центральная, д.4</t>
  </si>
  <si>
    <t>Вологодский муниципальный округ, с. Кубенское, Гражданская 13</t>
  </si>
  <si>
    <t>Вологодский муниципальный округ, п. Семенково, ул. Первомайская, д. 14</t>
  </si>
  <si>
    <t>Вологодский муниципальный округ, п. Семенково, ул. Первомайская д.7б</t>
  </si>
  <si>
    <t>Вологодский муниципальный округ, д. Березник, д.2</t>
  </si>
  <si>
    <t>Вологодский муниципальный округ, п. Дорожный, д.12</t>
  </si>
  <si>
    <t>Вологодский муниципальный округ, п. Заря, д. 3</t>
  </si>
  <si>
    <t>Вологодский муниципальный округ, п. Кувшиново, ул. Сосновая, д. 13</t>
  </si>
  <si>
    <t>Вологодский муниципальный округ, п. Дубровское, ул. Школьная, д. 10</t>
  </si>
  <si>
    <t>Вологодский муниципальный округ, п. Дубровское, ул. Школьная, д. 12</t>
  </si>
  <si>
    <t>Вологодский муниципальный округ, д. Марфино, тер. ПСП, д 6</t>
  </si>
  <si>
    <t>Вологодский муниципальный округ, п. Стризнево, ул. Новая, д. 2</t>
  </si>
  <si>
    <t>Вологодский муниципальный округ, п. Сосновка, ул. Вологодская, д. 9</t>
  </si>
  <si>
    <t>Вологодский муниципальный округ, с. Куркино, ул. Школьная, д. 1</t>
  </si>
  <si>
    <t>Вологодский муниципальный округ, п. Фетинино, д. 2</t>
  </si>
  <si>
    <t>Вологодский муниципальный округ, п. Фетинино, д.16</t>
  </si>
  <si>
    <t>Вологодский муниципальный округ, п. Семенково-2, д 3</t>
  </si>
  <si>
    <t>Вологодский муниципальный округ, п. Семенково, пер. Майский, д. 1</t>
  </si>
  <si>
    <t>Вологодский муниципальный округ, д. Ильинское Октябрьского сельсовета, ул. Центральная, д. 6</t>
  </si>
  <si>
    <t>Вологодский муниципальный округ, п. Фетинино. д. 6</t>
  </si>
  <si>
    <t>Вологодский муниципальный округ, д. Снасудово д.11</t>
  </si>
  <si>
    <t>Вологодский муниципальный округ, п. Непотягово, д. 18</t>
  </si>
  <si>
    <t>Вологодский муниципальный округ, п. Майский , д. 36</t>
  </si>
  <si>
    <t>Вологодский муниципальный округ, п. Фетинино, д. 14</t>
  </si>
  <si>
    <t>Вологодский муниципальный округ, д. Новое Борисовского сельсовета, д. 2</t>
  </si>
  <si>
    <t>Вологодский муниципальный округ, п. Дорожный, д. 5</t>
  </si>
  <si>
    <t>Вологодский муниципальный округ, п. Дорожный, д. 10</t>
  </si>
  <si>
    <t>Вологодский муниципальный округ, п. Семенково, пер. Майский, д. 7</t>
  </si>
  <si>
    <t>Вологодский муниципальный округ, п. Дубровское, ул. Центральная, д. 2</t>
  </si>
  <si>
    <t>Вологодский муниципальный округ, п. Заря, д. 19</t>
  </si>
  <si>
    <t>Вологодский муниципальный округ, д. Марфино, тер.ПСП, д. 8</t>
  </si>
  <si>
    <t>Вологодский муниципальный округ, с. Погорелово, д 5</t>
  </si>
  <si>
    <t>Вологодский муниципальный округ, п. Ермаково, ул. Садовая, д.5</t>
  </si>
  <si>
    <t>Вологодский муниципальный округ, п. Грибково, д.4</t>
  </si>
  <si>
    <t xml:space="preserve">Вологодский муниципальный округ, с. Макарово, д. 1 </t>
  </si>
  <si>
    <t>Вологодский муниципальный округ, с. Макарово, д. 2</t>
  </si>
  <si>
    <t>Вологодский муниципальный округ, п. Непотягово, д. 49</t>
  </si>
  <si>
    <t>Вологодский муниципальный округ, п. Перьево  Школьный пер. 1</t>
  </si>
  <si>
    <t>Вологодский муниципальный округ, п. Можайское, ул. Николая Фокина, д. 4</t>
  </si>
  <si>
    <t>Вологодский муниципальный округ, п. Кувшиново, ул. Сосновая, д. 15</t>
  </si>
  <si>
    <t>Вологодский муниципальный округ, д. Семенково-2, д. 2</t>
  </si>
  <si>
    <t xml:space="preserve">Приложение 3 к постановлению администрации администрации Вологодского муниципального округа  
от 07.05.2024 г. №1782-01                                                                            (в редакции постановления от 01.09.2026 №4152-01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</si>
</sst>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2" fillId="0" borderId="0"/>
    <xf numFmtId="164" fontId="3" fillId="0" borderId="0"/>
    <xf numFmtId="0" fontId="1" fillId="0" borderId="0"/>
    <xf numFmtId="0" fontId="1" fillId="0" borderId="0"/>
  </cellStyleXfs>
  <cellXfs count="97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/>
    <xf numFmtId="0" fontId="4" fillId="3" borderId="1" xfId="0" applyFont="1" applyFill="1" applyBorder="1" applyAlignment="1">
      <alignment horizontal="left" vertical="center" wrapText="1"/>
    </xf>
    <xf numFmtId="0" fontId="4" fillId="0" borderId="0" xfId="0" applyFont="1"/>
    <xf numFmtId="3" fontId="4" fillId="0" borderId="0" xfId="0" applyNumberFormat="1" applyFont="1"/>
    <xf numFmtId="3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1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3" fontId="5" fillId="2" borderId="1" xfId="1" applyNumberFormat="1" applyFont="1" applyFill="1" applyBorder="1" applyAlignment="1">
      <alignment horizontal="center" vertical="center"/>
    </xf>
    <xf numFmtId="1" fontId="5" fillId="2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/>
    </xf>
    <xf numFmtId="1" fontId="4" fillId="0" borderId="0" xfId="0" applyNumberFormat="1" applyFont="1"/>
    <xf numFmtId="4" fontId="4" fillId="3" borderId="1" xfId="0" applyNumberFormat="1" applyFont="1" applyFill="1" applyBorder="1"/>
    <xf numFmtId="4" fontId="4" fillId="3" borderId="1" xfId="0" applyNumberFormat="1" applyFont="1" applyFill="1" applyBorder="1" applyAlignment="1">
      <alignment horizontal="right"/>
    </xf>
    <xf numFmtId="4" fontId="5" fillId="3" borderId="7" xfId="0" applyNumberFormat="1" applyFont="1" applyFill="1" applyBorder="1"/>
    <xf numFmtId="4" fontId="5" fillId="3" borderId="1" xfId="0" applyNumberFormat="1" applyFont="1" applyFill="1" applyBorder="1"/>
    <xf numFmtId="4" fontId="6" fillId="3" borderId="1" xfId="0" applyNumberFormat="1" applyFont="1" applyFill="1" applyBorder="1"/>
    <xf numFmtId="4" fontId="4" fillId="3" borderId="0" xfId="0" applyNumberFormat="1" applyFont="1" applyFill="1"/>
    <xf numFmtId="4" fontId="5" fillId="3" borderId="1" xfId="1" applyNumberFormat="1" applyFont="1" applyFill="1" applyBorder="1" applyAlignment="1">
      <alignment horizontal="center" vertical="center"/>
    </xf>
    <xf numFmtId="4" fontId="5" fillId="3" borderId="1" xfId="1" applyNumberFormat="1" applyFont="1" applyFill="1" applyBorder="1" applyAlignment="1">
      <alignment horizontal="right" vertical="center"/>
    </xf>
    <xf numFmtId="4" fontId="4" fillId="3" borderId="6" xfId="0" applyNumberFormat="1" applyFont="1" applyFill="1" applyBorder="1"/>
    <xf numFmtId="4" fontId="4" fillId="3" borderId="10" xfId="0" applyNumberFormat="1" applyFont="1" applyFill="1" applyBorder="1"/>
    <xf numFmtId="4" fontId="4" fillId="3" borderId="5" xfId="0" applyNumberFormat="1" applyFont="1" applyFill="1" applyBorder="1"/>
    <xf numFmtId="4" fontId="4" fillId="3" borderId="12" xfId="0" applyNumberFormat="1" applyFont="1" applyFill="1" applyBorder="1"/>
    <xf numFmtId="0" fontId="4" fillId="3" borderId="1" xfId="0" applyFont="1" applyFill="1" applyBorder="1" applyAlignment="1">
      <alignment vertical="center"/>
    </xf>
    <xf numFmtId="0" fontId="5" fillId="3" borderId="1" xfId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right" vertical="center"/>
    </xf>
    <xf numFmtId="4" fontId="7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5" fillId="0" borderId="7" xfId="0" applyNumberFormat="1" applyFont="1" applyBorder="1"/>
    <xf numFmtId="4" fontId="4" fillId="0" borderId="1" xfId="0" applyNumberFormat="1" applyFont="1" applyBorder="1"/>
    <xf numFmtId="4" fontId="5" fillId="0" borderId="1" xfId="0" applyNumberFormat="1" applyFont="1" applyBorder="1"/>
    <xf numFmtId="4" fontId="6" fillId="0" borderId="1" xfId="0" applyNumberFormat="1" applyFont="1" applyBorder="1"/>
    <xf numFmtId="4" fontId="4" fillId="0" borderId="1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4" fontId="6" fillId="0" borderId="13" xfId="0" applyNumberFormat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6" fillId="0" borderId="13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 vertical="center" wrapText="1"/>
    </xf>
    <xf numFmtId="4" fontId="8" fillId="0" borderId="13" xfId="0" applyNumberFormat="1" applyFont="1" applyBorder="1" applyAlignment="1">
      <alignment horizontal="center" vertical="center"/>
    </xf>
    <xf numFmtId="4" fontId="8" fillId="0" borderId="14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1" fontId="4" fillId="0" borderId="1" xfId="0" applyNumberFormat="1" applyFont="1" applyBorder="1"/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/>
    </xf>
    <xf numFmtId="0" fontId="9" fillId="3" borderId="10" xfId="1" applyFont="1" applyFill="1" applyBorder="1" applyAlignment="1">
      <alignment horizontal="center" vertical="center"/>
    </xf>
    <xf numFmtId="0" fontId="9" fillId="3" borderId="12" xfId="1" applyFont="1" applyFill="1" applyBorder="1" applyAlignment="1">
      <alignment horizontal="center" vertical="center"/>
    </xf>
    <xf numFmtId="0" fontId="9" fillId="3" borderId="11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9" fillId="3" borderId="6" xfId="1" applyFont="1" applyFill="1" applyBorder="1" applyAlignment="1">
      <alignment horizontal="center" vertical="center"/>
    </xf>
    <xf numFmtId="0" fontId="9" fillId="3" borderId="7" xfId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4" fillId="0" borderId="12" xfId="0" applyFont="1" applyBorder="1" applyAlignment="1">
      <alignment horizontal="center" vertical="top" wrapText="1"/>
    </xf>
    <xf numFmtId="0" fontId="0" fillId="0" borderId="12" xfId="0" applyBorder="1" applyAlignment="1">
      <alignment vertical="top" wrapText="1"/>
    </xf>
    <xf numFmtId="0" fontId="5" fillId="2" borderId="2" xfId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3" fontId="5" fillId="2" borderId="4" xfId="1" applyNumberFormat="1" applyFont="1" applyFill="1" applyBorder="1" applyAlignment="1">
      <alignment horizontal="center" vertical="center" wrapText="1"/>
    </xf>
    <xf numFmtId="3" fontId="5" fillId="2" borderId="3" xfId="1" applyNumberFormat="1" applyFont="1" applyFill="1" applyBorder="1" applyAlignment="1">
      <alignment horizontal="center" vertical="center" wrapText="1"/>
    </xf>
    <xf numFmtId="3" fontId="5" fillId="2" borderId="5" xfId="1" applyNumberFormat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3" fontId="5" fillId="2" borderId="2" xfId="1" applyNumberFormat="1" applyFont="1" applyFill="1" applyBorder="1" applyAlignment="1">
      <alignment horizontal="center" vertical="center" wrapText="1"/>
    </xf>
    <xf numFmtId="3" fontId="5" fillId="2" borderId="6" xfId="1" applyNumberFormat="1" applyFont="1" applyFill="1" applyBorder="1" applyAlignment="1">
      <alignment wrapText="1"/>
    </xf>
    <xf numFmtId="3" fontId="5" fillId="2" borderId="7" xfId="1" applyNumberFormat="1" applyFont="1" applyFill="1" applyBorder="1" applyAlignment="1">
      <alignment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</cellXfs>
  <cellStyles count="5">
    <cellStyle name="Excel Built-in Normal" xfId="2"/>
    <cellStyle name="Обычный" xfId="0" builtinId="0"/>
    <cellStyle name="Обычный 2" xfId="3"/>
    <cellStyle name="Обычный 3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3"/>
  <sheetViews>
    <sheetView tabSelected="1" topLeftCell="C1" zoomScale="85" zoomScaleNormal="85" workbookViewId="0">
      <selection activeCell="X1" sqref="X1:AD1"/>
    </sheetView>
  </sheetViews>
  <sheetFormatPr defaultRowHeight="15" x14ac:dyDescent="0.25"/>
  <cols>
    <col min="1" max="1" width="9.28515625" style="4" bestFit="1" customWidth="1"/>
    <col min="2" max="2" width="62.28515625" style="4" customWidth="1"/>
    <col min="3" max="3" width="15.5703125" style="4" customWidth="1"/>
    <col min="4" max="4" width="12.42578125" style="4" customWidth="1"/>
    <col min="5" max="5" width="11.5703125" style="4" customWidth="1"/>
    <col min="6" max="6" width="9.140625" style="4"/>
    <col min="7" max="7" width="10.28515625" style="4" customWidth="1"/>
    <col min="8" max="8" width="10" style="4" bestFit="1" customWidth="1"/>
    <col min="9" max="9" width="10.140625" style="4" bestFit="1" customWidth="1"/>
    <col min="10" max="11" width="9.140625" style="4"/>
    <col min="12" max="12" width="7.85546875" style="50" customWidth="1"/>
    <col min="13" max="13" width="12.42578125" style="4" customWidth="1"/>
    <col min="14" max="14" width="7.7109375" style="4" customWidth="1"/>
    <col min="15" max="15" width="7.85546875" style="4" customWidth="1"/>
    <col min="16" max="16" width="8.28515625" style="4" customWidth="1"/>
    <col min="17" max="17" width="12.5703125" style="4" customWidth="1"/>
    <col min="18" max="18" width="7.42578125" style="4" customWidth="1"/>
    <col min="19" max="19" width="11.7109375" style="4" bestFit="1" customWidth="1"/>
    <col min="20" max="20" width="9.140625" style="4"/>
    <col min="21" max="21" width="10" style="4" bestFit="1" customWidth="1"/>
    <col min="22" max="22" width="7.42578125" style="4" customWidth="1"/>
    <col min="23" max="24" width="8.5703125" style="4" customWidth="1"/>
    <col min="25" max="25" width="10.140625" style="4" customWidth="1"/>
    <col min="26" max="26" width="9.140625" style="4"/>
    <col min="27" max="27" width="6.85546875" style="4" customWidth="1"/>
    <col min="28" max="29" width="8" style="4" customWidth="1"/>
    <col min="30" max="30" width="6.85546875" style="4" customWidth="1"/>
    <col min="31" max="31" width="13.28515625" style="4" bestFit="1" customWidth="1"/>
    <col min="32" max="16384" width="9.140625" style="4"/>
  </cols>
  <sheetData>
    <row r="1" spans="1:30" ht="83.25" customHeight="1" x14ac:dyDescent="0.25">
      <c r="C1" s="5"/>
      <c r="D1" s="5"/>
      <c r="E1" s="5"/>
      <c r="F1" s="5"/>
      <c r="G1" s="5"/>
      <c r="H1" s="5"/>
      <c r="I1" s="5"/>
      <c r="M1" s="5"/>
      <c r="O1" s="5"/>
      <c r="Q1" s="5"/>
      <c r="S1" s="5"/>
      <c r="U1" s="5"/>
      <c r="X1" s="78" t="s">
        <v>75</v>
      </c>
      <c r="Y1" s="79"/>
      <c r="Z1" s="79"/>
      <c r="AA1" s="79"/>
      <c r="AB1" s="79"/>
      <c r="AC1" s="79"/>
      <c r="AD1" s="79"/>
    </row>
    <row r="2" spans="1:30" ht="29.25" customHeight="1" x14ac:dyDescent="0.25">
      <c r="A2" s="80" t="s">
        <v>29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</row>
    <row r="3" spans="1:30" x14ac:dyDescent="0.25">
      <c r="A3" s="67" t="s">
        <v>0</v>
      </c>
      <c r="B3" s="67" t="s">
        <v>1</v>
      </c>
      <c r="C3" s="85" t="s">
        <v>2</v>
      </c>
      <c r="D3" s="82" t="s">
        <v>3</v>
      </c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4"/>
      <c r="T3" s="82" t="s">
        <v>4</v>
      </c>
      <c r="U3" s="88"/>
      <c r="V3" s="88"/>
      <c r="W3" s="88"/>
      <c r="X3" s="88"/>
      <c r="Y3" s="88"/>
      <c r="Z3" s="88"/>
      <c r="AA3" s="88"/>
      <c r="AB3" s="88"/>
      <c r="AC3" s="88"/>
      <c r="AD3" s="89"/>
    </row>
    <row r="4" spans="1:30" x14ac:dyDescent="0.25">
      <c r="A4" s="68"/>
      <c r="B4" s="68"/>
      <c r="C4" s="86"/>
      <c r="D4" s="90" t="s">
        <v>5</v>
      </c>
      <c r="E4" s="91"/>
      <c r="F4" s="91"/>
      <c r="G4" s="91"/>
      <c r="H4" s="91"/>
      <c r="I4" s="92"/>
      <c r="J4" s="93" t="s">
        <v>6</v>
      </c>
      <c r="K4" s="94"/>
      <c r="L4" s="93" t="s">
        <v>7</v>
      </c>
      <c r="M4" s="94"/>
      <c r="N4" s="93" t="s">
        <v>8</v>
      </c>
      <c r="O4" s="94"/>
      <c r="P4" s="93" t="s">
        <v>9</v>
      </c>
      <c r="Q4" s="94"/>
      <c r="R4" s="93" t="s">
        <v>10</v>
      </c>
      <c r="S4" s="94"/>
      <c r="T4" s="82" t="s">
        <v>11</v>
      </c>
      <c r="U4" s="88"/>
      <c r="V4" s="88"/>
      <c r="W4" s="88"/>
      <c r="X4" s="89"/>
      <c r="Y4" s="82" t="s">
        <v>12</v>
      </c>
      <c r="Z4" s="88"/>
      <c r="AA4" s="88"/>
      <c r="AB4" s="88"/>
      <c r="AC4" s="89"/>
      <c r="AD4" s="67" t="s">
        <v>13</v>
      </c>
    </row>
    <row r="5" spans="1:30" ht="44.25" customHeight="1" x14ac:dyDescent="0.25">
      <c r="A5" s="68"/>
      <c r="B5" s="68"/>
      <c r="C5" s="87"/>
      <c r="D5" s="6" t="s">
        <v>28</v>
      </c>
      <c r="E5" s="6" t="s">
        <v>14</v>
      </c>
      <c r="F5" s="6" t="s">
        <v>15</v>
      </c>
      <c r="G5" s="6" t="s">
        <v>16</v>
      </c>
      <c r="H5" s="6" t="s">
        <v>17</v>
      </c>
      <c r="I5" s="6" t="s">
        <v>18</v>
      </c>
      <c r="J5" s="95"/>
      <c r="K5" s="96"/>
      <c r="L5" s="95"/>
      <c r="M5" s="96"/>
      <c r="N5" s="95"/>
      <c r="O5" s="96"/>
      <c r="P5" s="95"/>
      <c r="Q5" s="96"/>
      <c r="R5" s="95"/>
      <c r="S5" s="96"/>
      <c r="T5" s="7" t="s">
        <v>26</v>
      </c>
      <c r="U5" s="6" t="s">
        <v>19</v>
      </c>
      <c r="V5" s="7" t="s">
        <v>20</v>
      </c>
      <c r="W5" s="7" t="s">
        <v>27</v>
      </c>
      <c r="X5" s="7" t="s">
        <v>21</v>
      </c>
      <c r="Y5" s="7" t="s">
        <v>26</v>
      </c>
      <c r="Z5" s="7" t="s">
        <v>19</v>
      </c>
      <c r="AA5" s="7" t="s">
        <v>20</v>
      </c>
      <c r="AB5" s="7" t="s">
        <v>27</v>
      </c>
      <c r="AC5" s="7" t="s">
        <v>21</v>
      </c>
      <c r="AD5" s="68"/>
    </row>
    <row r="6" spans="1:30" ht="13.5" customHeight="1" x14ac:dyDescent="0.25">
      <c r="A6" s="68"/>
      <c r="B6" s="68"/>
      <c r="C6" s="6" t="s">
        <v>22</v>
      </c>
      <c r="D6" s="6" t="s">
        <v>22</v>
      </c>
      <c r="E6" s="6" t="s">
        <v>22</v>
      </c>
      <c r="F6" s="6" t="s">
        <v>22</v>
      </c>
      <c r="G6" s="6" t="s">
        <v>22</v>
      </c>
      <c r="H6" s="6" t="s">
        <v>22</v>
      </c>
      <c r="I6" s="6" t="s">
        <v>22</v>
      </c>
      <c r="J6" s="8" t="s">
        <v>23</v>
      </c>
      <c r="K6" s="7" t="s">
        <v>22</v>
      </c>
      <c r="L6" s="7" t="s">
        <v>24</v>
      </c>
      <c r="M6" s="6" t="s">
        <v>22</v>
      </c>
      <c r="N6" s="7" t="s">
        <v>24</v>
      </c>
      <c r="O6" s="6" t="s">
        <v>22</v>
      </c>
      <c r="P6" s="7" t="s">
        <v>24</v>
      </c>
      <c r="Q6" s="6" t="s">
        <v>22</v>
      </c>
      <c r="R6" s="7" t="s">
        <v>25</v>
      </c>
      <c r="S6" s="6" t="s">
        <v>22</v>
      </c>
      <c r="T6" s="7" t="s">
        <v>22</v>
      </c>
      <c r="U6" s="6" t="s">
        <v>22</v>
      </c>
      <c r="V6" s="7" t="s">
        <v>22</v>
      </c>
      <c r="W6" s="7" t="s">
        <v>22</v>
      </c>
      <c r="X6" s="7" t="s">
        <v>22</v>
      </c>
      <c r="Y6" s="7" t="s">
        <v>22</v>
      </c>
      <c r="Z6" s="7" t="s">
        <v>22</v>
      </c>
      <c r="AA6" s="7" t="s">
        <v>22</v>
      </c>
      <c r="AB6" s="7" t="s">
        <v>22</v>
      </c>
      <c r="AC6" s="7" t="s">
        <v>22</v>
      </c>
      <c r="AD6" s="7" t="s">
        <v>22</v>
      </c>
    </row>
    <row r="7" spans="1:30" x14ac:dyDescent="0.25">
      <c r="A7" s="9">
        <v>1</v>
      </c>
      <c r="B7" s="9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1">
        <v>10</v>
      </c>
      <c r="K7" s="9">
        <v>11</v>
      </c>
      <c r="L7" s="9">
        <v>12</v>
      </c>
      <c r="M7" s="10">
        <v>13</v>
      </c>
      <c r="N7" s="9">
        <v>14</v>
      </c>
      <c r="O7" s="10">
        <v>15</v>
      </c>
      <c r="P7" s="9">
        <v>16</v>
      </c>
      <c r="Q7" s="10">
        <v>17</v>
      </c>
      <c r="R7" s="9">
        <v>18</v>
      </c>
      <c r="S7" s="10">
        <v>19</v>
      </c>
      <c r="T7" s="9">
        <v>20</v>
      </c>
      <c r="U7" s="10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</row>
    <row r="8" spans="1:30" x14ac:dyDescent="0.25">
      <c r="A8" s="69">
        <v>2025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1"/>
    </row>
    <row r="9" spans="1:30" ht="15" customHeight="1" x14ac:dyDescent="0.25">
      <c r="A9" s="35">
        <v>1</v>
      </c>
      <c r="B9" s="3" t="s">
        <v>30</v>
      </c>
      <c r="C9" s="36">
        <f t="shared" ref="C9:C12" si="0">D9+E9+F9+G9+H9+I9+K9+M9+O9+Q9+S9+T9+U9+V9+W9+X9+Y9+Z9+AA9+AB9+AC9+AD9</f>
        <v>4580735.0999999996</v>
      </c>
      <c r="D9" s="37"/>
      <c r="E9" s="37"/>
      <c r="F9" s="37"/>
      <c r="G9" s="37"/>
      <c r="H9" s="37"/>
      <c r="I9" s="37"/>
      <c r="J9" s="37"/>
      <c r="K9" s="37"/>
      <c r="L9" s="32">
        <v>800</v>
      </c>
      <c r="M9" s="42">
        <v>4580735.0999999996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</row>
    <row r="10" spans="1:30" ht="15" customHeight="1" x14ac:dyDescent="0.25">
      <c r="A10" s="35">
        <v>2</v>
      </c>
      <c r="B10" s="3" t="s">
        <v>31</v>
      </c>
      <c r="C10" s="36">
        <f t="shared" si="0"/>
        <v>1480862.75</v>
      </c>
      <c r="D10" s="33">
        <v>1480862.75</v>
      </c>
      <c r="E10" s="37"/>
      <c r="F10" s="37"/>
      <c r="G10" s="37"/>
      <c r="H10" s="37"/>
      <c r="I10" s="37"/>
      <c r="J10" s="37"/>
      <c r="K10" s="37"/>
      <c r="L10" s="32"/>
      <c r="M10" s="42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</row>
    <row r="11" spans="1:30" ht="15" customHeight="1" x14ac:dyDescent="0.25">
      <c r="A11" s="35">
        <v>3</v>
      </c>
      <c r="B11" s="3" t="s">
        <v>32</v>
      </c>
      <c r="C11" s="38">
        <f t="shared" si="0"/>
        <v>3410608.69</v>
      </c>
      <c r="D11" s="37"/>
      <c r="E11" s="37"/>
      <c r="F11" s="39"/>
      <c r="G11" s="37"/>
      <c r="H11" s="37"/>
      <c r="I11" s="37"/>
      <c r="J11" s="37"/>
      <c r="K11" s="37"/>
      <c r="L11" s="48">
        <v>406.9</v>
      </c>
      <c r="M11" s="42">
        <v>3410608.69</v>
      </c>
      <c r="N11" s="37"/>
      <c r="O11" s="37"/>
      <c r="P11" s="39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</row>
    <row r="12" spans="1:30" ht="15" customHeight="1" x14ac:dyDescent="0.25">
      <c r="A12" s="35">
        <v>4</v>
      </c>
      <c r="B12" s="43" t="s">
        <v>33</v>
      </c>
      <c r="C12" s="38">
        <f t="shared" si="0"/>
        <v>2376391.9500000002</v>
      </c>
      <c r="D12" s="37"/>
      <c r="E12" s="37"/>
      <c r="F12" s="37"/>
      <c r="G12" s="37"/>
      <c r="H12" s="37"/>
      <c r="I12" s="37"/>
      <c r="J12" s="37"/>
      <c r="K12" s="37"/>
      <c r="L12" s="48">
        <v>200</v>
      </c>
      <c r="M12" s="42">
        <v>2376391.9500000002</v>
      </c>
      <c r="N12" s="37"/>
      <c r="O12" s="37"/>
      <c r="P12" s="37"/>
      <c r="Q12" s="34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</row>
    <row r="13" spans="1:30" ht="15" customHeight="1" x14ac:dyDescent="0.25">
      <c r="A13" s="35">
        <v>5</v>
      </c>
      <c r="B13" s="3" t="s">
        <v>34</v>
      </c>
      <c r="C13" s="36">
        <f>D13+E13+F13+G13+H13+I13+K13+M13+O14+Q14+S14+T14+U14+V14+W14+X14+Y14+Z14+AA14+AB14+AC14+AD14</f>
        <v>3933204.54</v>
      </c>
      <c r="D13" s="37"/>
      <c r="E13" s="37"/>
      <c r="F13" s="37"/>
      <c r="G13" s="37"/>
      <c r="H13" s="37"/>
      <c r="I13" s="37"/>
      <c r="J13" s="37"/>
      <c r="K13" s="37"/>
      <c r="L13" s="32">
        <v>300</v>
      </c>
      <c r="M13" s="42">
        <v>3933204.54</v>
      </c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</row>
    <row r="14" spans="1:30" ht="15" customHeight="1" x14ac:dyDescent="0.25">
      <c r="A14" s="35">
        <v>6</v>
      </c>
      <c r="B14" s="3" t="s">
        <v>35</v>
      </c>
      <c r="C14" s="36">
        <f>D14+E14+F14+G14+H14+I14+K14+M14+O15+Q15+S15+T15+U15+V15+W15+X15+Y15+Z15+AA15+AB15+AC15+AD15</f>
        <v>2718595.64</v>
      </c>
      <c r="D14" s="38"/>
      <c r="E14" s="38"/>
      <c r="F14" s="38"/>
      <c r="G14" s="38"/>
      <c r="H14" s="38"/>
      <c r="I14" s="38"/>
      <c r="J14" s="38"/>
      <c r="K14" s="38"/>
      <c r="L14" s="51">
        <v>340</v>
      </c>
      <c r="M14" s="42">
        <v>2718595.64</v>
      </c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</row>
    <row r="15" spans="1:30" ht="15" customHeight="1" x14ac:dyDescent="0.25">
      <c r="A15" s="35">
        <v>7</v>
      </c>
      <c r="B15" s="44" t="s">
        <v>36</v>
      </c>
      <c r="C15" s="36">
        <f>D15+E15+F15+G15+H15+I15+K15+M15+O16+Q16+S16+T16+U16+V16+W16+X16+Y16+Z16+AA16+AB16+AC16+AD16</f>
        <v>3864354.82</v>
      </c>
      <c r="D15" s="37"/>
      <c r="E15" s="37"/>
      <c r="F15" s="37"/>
      <c r="G15" s="37"/>
      <c r="H15" s="37"/>
      <c r="I15" s="37"/>
      <c r="J15" s="37"/>
      <c r="K15" s="37"/>
      <c r="L15" s="32">
        <v>220</v>
      </c>
      <c r="M15" s="42">
        <v>3864354.82</v>
      </c>
      <c r="N15" s="38"/>
      <c r="O15" s="38"/>
      <c r="P15" s="38"/>
      <c r="Q15" s="37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</row>
    <row r="16" spans="1:30" ht="15" customHeight="1" x14ac:dyDescent="0.25">
      <c r="A16" s="35">
        <v>8</v>
      </c>
      <c r="B16" s="44" t="s">
        <v>37</v>
      </c>
      <c r="C16" s="36">
        <f>D16+E16+F16+G16+H16+I16+K16+M16+O17+Q17+S17+T17+U17+V17+W17+X17+Y17+Z17+AA17+AB17+AC17+AD17</f>
        <v>4419619.54</v>
      </c>
      <c r="D16" s="37"/>
      <c r="E16" s="37"/>
      <c r="F16" s="37"/>
      <c r="G16" s="37"/>
      <c r="H16" s="37"/>
      <c r="I16" s="37"/>
      <c r="J16" s="37"/>
      <c r="K16" s="37"/>
      <c r="L16" s="32">
        <v>620</v>
      </c>
      <c r="M16" s="42">
        <v>4419619.54</v>
      </c>
      <c r="N16" s="40"/>
      <c r="O16" s="40"/>
      <c r="P16" s="40"/>
      <c r="Q16" s="40"/>
      <c r="R16" s="40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</row>
    <row r="17" spans="1:30" ht="15" customHeight="1" x14ac:dyDescent="0.25">
      <c r="A17" s="35">
        <v>9</v>
      </c>
      <c r="B17" s="3" t="s">
        <v>38</v>
      </c>
      <c r="C17" s="36">
        <f>D17+E17+F17+G17+H17+I17+K17+M17+O22+Q22+S22+T22+U22+V22+W22+X22+Y22+Z22+AA22+AB22+AC22+AD22</f>
        <v>451832.27</v>
      </c>
      <c r="D17" s="37"/>
      <c r="E17" s="37"/>
      <c r="F17" s="37"/>
      <c r="G17" s="37"/>
      <c r="H17" s="37"/>
      <c r="I17" s="33">
        <v>451832.27</v>
      </c>
      <c r="J17" s="37"/>
      <c r="K17" s="37"/>
      <c r="L17" s="32"/>
      <c r="M17" s="42"/>
      <c r="N17" s="40"/>
      <c r="O17" s="40"/>
      <c r="P17" s="40"/>
      <c r="Q17" s="40"/>
      <c r="R17" s="40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</row>
    <row r="18" spans="1:30" ht="15" customHeight="1" x14ac:dyDescent="0.25">
      <c r="A18" s="35">
        <v>10</v>
      </c>
      <c r="B18" s="45" t="s">
        <v>39</v>
      </c>
      <c r="C18" s="36">
        <f>D18+E18+F18+G18+H18+I18+K18+M18+O22+Q22+S22+T22+U22+V22+W22+X22+Y22+Z22+AA22+AB22+AC22+AD22</f>
        <v>2466729.09</v>
      </c>
      <c r="D18" s="37"/>
      <c r="E18" s="37"/>
      <c r="F18" s="37"/>
      <c r="G18" s="37"/>
      <c r="H18" s="37"/>
      <c r="I18" s="37"/>
      <c r="J18" s="37"/>
      <c r="K18" s="37"/>
      <c r="L18" s="32">
        <v>262</v>
      </c>
      <c r="M18" s="42">
        <v>2466729.09</v>
      </c>
      <c r="N18" s="40"/>
      <c r="O18" s="40"/>
      <c r="P18" s="40"/>
      <c r="Q18" s="40"/>
      <c r="R18" s="40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</row>
    <row r="19" spans="1:30" ht="15" customHeight="1" x14ac:dyDescent="0.25">
      <c r="A19" s="35">
        <v>11</v>
      </c>
      <c r="B19" s="44" t="s">
        <v>40</v>
      </c>
      <c r="C19" s="36">
        <f>D19+E19+F19+G19+H19+I19+K19+M19+O23+Q23+S23+T23+U23+V23+W23+X23+Y23+Z23+AA23+AB23+AC23+AD23</f>
        <v>21693852.460000001</v>
      </c>
      <c r="D19" s="37"/>
      <c r="E19" s="37"/>
      <c r="F19" s="37"/>
      <c r="G19" s="37"/>
      <c r="H19" s="37"/>
      <c r="I19" s="37"/>
      <c r="J19" s="37"/>
      <c r="K19" s="37"/>
      <c r="L19" s="32">
        <v>2190.6</v>
      </c>
      <c r="M19" s="42">
        <v>21693852.460000001</v>
      </c>
      <c r="N19" s="40"/>
      <c r="O19" s="40"/>
      <c r="P19" s="40"/>
      <c r="Q19" s="40"/>
      <c r="R19" s="40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</row>
    <row r="20" spans="1:30" ht="15" customHeight="1" x14ac:dyDescent="0.25">
      <c r="A20" s="35">
        <v>12</v>
      </c>
      <c r="B20" s="44" t="s">
        <v>41</v>
      </c>
      <c r="C20" s="33">
        <f>M20</f>
        <v>4135134.41</v>
      </c>
      <c r="D20" s="33"/>
      <c r="E20" s="33"/>
      <c r="F20" s="33"/>
      <c r="G20" s="33"/>
      <c r="H20" s="33"/>
      <c r="I20" s="33"/>
      <c r="J20" s="33"/>
      <c r="K20" s="33"/>
      <c r="L20" s="48">
        <v>1009.4</v>
      </c>
      <c r="M20" s="42">
        <v>4135134.41</v>
      </c>
      <c r="N20" s="40"/>
      <c r="O20" s="40"/>
      <c r="P20" s="40"/>
      <c r="Q20" s="40"/>
      <c r="R20" s="40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</row>
    <row r="21" spans="1:30" ht="15" customHeight="1" x14ac:dyDescent="0.25">
      <c r="A21" s="35">
        <v>13</v>
      </c>
      <c r="B21" s="44" t="s">
        <v>42</v>
      </c>
      <c r="C21" s="33">
        <f>M21</f>
        <v>6175613.7300000004</v>
      </c>
      <c r="D21" s="33"/>
      <c r="E21" s="33"/>
      <c r="F21" s="33"/>
      <c r="G21" s="33"/>
      <c r="H21" s="33"/>
      <c r="I21" s="33"/>
      <c r="J21" s="33"/>
      <c r="K21" s="33"/>
      <c r="L21" s="48">
        <v>1009.6</v>
      </c>
      <c r="M21" s="42">
        <v>6175613.7300000004</v>
      </c>
      <c r="N21" s="40"/>
      <c r="O21" s="40"/>
      <c r="P21" s="40"/>
      <c r="Q21" s="40"/>
      <c r="R21" s="40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</row>
    <row r="22" spans="1:30" ht="15" customHeight="1" x14ac:dyDescent="0.25">
      <c r="A22" s="35">
        <v>14</v>
      </c>
      <c r="B22" s="44" t="s">
        <v>43</v>
      </c>
      <c r="C22" s="33">
        <f>M22</f>
        <v>5950570.54</v>
      </c>
      <c r="D22" s="33"/>
      <c r="E22" s="33"/>
      <c r="F22" s="33"/>
      <c r="G22" s="33"/>
      <c r="H22" s="33"/>
      <c r="I22" s="33"/>
      <c r="J22" s="33"/>
      <c r="K22" s="33"/>
      <c r="L22" s="48">
        <v>530</v>
      </c>
      <c r="M22" s="42">
        <v>5950570.54</v>
      </c>
      <c r="N22" s="40"/>
      <c r="O22" s="40"/>
      <c r="P22" s="40"/>
      <c r="Q22" s="40"/>
      <c r="R22" s="40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</row>
    <row r="23" spans="1:30" ht="15" customHeight="1" x14ac:dyDescent="0.25">
      <c r="A23" s="35">
        <v>15</v>
      </c>
      <c r="B23" s="46" t="s">
        <v>44</v>
      </c>
      <c r="C23" s="33">
        <f>M23</f>
        <v>3980028.71</v>
      </c>
      <c r="D23" s="37"/>
      <c r="E23" s="37"/>
      <c r="F23" s="37"/>
      <c r="G23" s="37"/>
      <c r="H23" s="37"/>
      <c r="I23" s="37"/>
      <c r="J23" s="37"/>
      <c r="K23" s="37"/>
      <c r="L23" s="48">
        <v>518</v>
      </c>
      <c r="M23" s="42">
        <v>3980028.71</v>
      </c>
      <c r="N23" s="40"/>
      <c r="O23" s="40"/>
      <c r="P23" s="40"/>
      <c r="Q23" s="40"/>
      <c r="R23" s="40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</row>
    <row r="24" spans="1:30" ht="15" customHeight="1" x14ac:dyDescent="0.25">
      <c r="A24" s="35">
        <v>16</v>
      </c>
      <c r="B24" s="46" t="s">
        <v>45</v>
      </c>
      <c r="C24" s="33">
        <v>5960464.1299999999</v>
      </c>
      <c r="D24" s="37"/>
      <c r="E24" s="37"/>
      <c r="F24" s="37"/>
      <c r="G24" s="37"/>
      <c r="H24" s="37"/>
      <c r="I24" s="37"/>
      <c r="J24" s="37"/>
      <c r="K24" s="37"/>
      <c r="L24" s="48">
        <v>622.70000000000005</v>
      </c>
      <c r="M24" s="42">
        <v>5837807.8899999997</v>
      </c>
      <c r="N24" s="40"/>
      <c r="O24" s="40"/>
      <c r="P24" s="40"/>
      <c r="Q24" s="40"/>
      <c r="R24" s="40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</row>
    <row r="25" spans="1:30" ht="15" customHeight="1" x14ac:dyDescent="0.25">
      <c r="A25" s="35">
        <v>17</v>
      </c>
      <c r="B25" s="46" t="s">
        <v>46</v>
      </c>
      <c r="C25" s="33">
        <v>2970306.36</v>
      </c>
      <c r="D25" s="37"/>
      <c r="E25" s="37"/>
      <c r="F25" s="37"/>
      <c r="G25" s="37"/>
      <c r="H25" s="37"/>
      <c r="I25" s="37"/>
      <c r="J25" s="37"/>
      <c r="K25" s="37"/>
      <c r="L25" s="48">
        <v>308</v>
      </c>
      <c r="M25" s="42">
        <v>2526483.44</v>
      </c>
      <c r="N25" s="40"/>
      <c r="O25" s="40"/>
      <c r="P25" s="40"/>
      <c r="Q25" s="40"/>
      <c r="R25" s="40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</row>
    <row r="26" spans="1:30" ht="15" customHeight="1" x14ac:dyDescent="0.25">
      <c r="A26" s="41">
        <v>18</v>
      </c>
      <c r="B26" s="47" t="s">
        <v>47</v>
      </c>
      <c r="C26" s="33">
        <f t="shared" ref="C26" si="1">D26+E26+F26+G26+H26+I26+K26+M26+O26+Q26+S26+T26+U26+V26+W26+X26+Y26+Z26+AA26+AB26+AC26</f>
        <v>3796015.73</v>
      </c>
      <c r="D26" s="39"/>
      <c r="E26" s="39"/>
      <c r="F26" s="39"/>
      <c r="G26" s="39"/>
      <c r="H26" s="39"/>
      <c r="I26" s="39"/>
      <c r="J26" s="39"/>
      <c r="K26" s="39"/>
      <c r="L26" s="48"/>
      <c r="M26" s="42">
        <v>3796015.73</v>
      </c>
      <c r="N26" s="39"/>
      <c r="O26" s="39"/>
      <c r="P26" s="39"/>
      <c r="Q26" s="39"/>
      <c r="R26" s="33"/>
      <c r="S26" s="33"/>
      <c r="T26" s="33"/>
      <c r="U26" s="33"/>
      <c r="V26" s="33"/>
      <c r="W26" s="33"/>
      <c r="X26" s="33"/>
      <c r="Y26" s="33"/>
      <c r="Z26" s="33"/>
      <c r="AA26" s="39"/>
      <c r="AB26" s="39"/>
      <c r="AC26" s="39"/>
      <c r="AD26" s="39"/>
    </row>
    <row r="27" spans="1:30" s="2" customFormat="1" ht="15" customHeight="1" x14ac:dyDescent="0.25">
      <c r="A27" s="72">
        <v>2026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4"/>
    </row>
    <row r="28" spans="1:30" s="2" customFormat="1" ht="15" customHeight="1" x14ac:dyDescent="0.25">
      <c r="A28" s="1">
        <v>1</v>
      </c>
      <c r="B28" s="3" t="s">
        <v>48</v>
      </c>
      <c r="C28" s="17">
        <f>M28</f>
        <v>7981752.9299999997</v>
      </c>
      <c r="D28" s="15"/>
      <c r="E28" s="15"/>
      <c r="F28" s="15"/>
      <c r="G28" s="15"/>
      <c r="H28" s="15"/>
      <c r="I28" s="15"/>
      <c r="J28" s="15"/>
      <c r="K28" s="15"/>
      <c r="L28" s="29">
        <v>820</v>
      </c>
      <c r="M28" s="57">
        <v>7981752.9299999997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 s="2" customFormat="1" ht="15" customHeight="1" x14ac:dyDescent="0.25">
      <c r="A29" s="1">
        <v>2</v>
      </c>
      <c r="B29" s="54" t="s">
        <v>49</v>
      </c>
      <c r="C29" s="17">
        <f t="shared" ref="C29:C42" si="2">M29</f>
        <v>8071369.8399999999</v>
      </c>
      <c r="D29" s="15"/>
      <c r="E29" s="15"/>
      <c r="F29" s="15"/>
      <c r="G29" s="15"/>
      <c r="H29" s="15"/>
      <c r="I29" s="15"/>
      <c r="J29" s="15"/>
      <c r="K29" s="15"/>
      <c r="L29" s="29">
        <v>719</v>
      </c>
      <c r="M29" s="57">
        <v>8071369.8399999999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s="2" customFormat="1" ht="15" customHeight="1" x14ac:dyDescent="0.25">
      <c r="A30" s="1">
        <v>3</v>
      </c>
      <c r="B30" s="55" t="s">
        <v>50</v>
      </c>
      <c r="C30" s="17">
        <f t="shared" si="2"/>
        <v>4982010.58</v>
      </c>
      <c r="D30" s="15"/>
      <c r="E30" s="15"/>
      <c r="F30" s="15"/>
      <c r="G30" s="15"/>
      <c r="H30" s="15"/>
      <c r="I30" s="15"/>
      <c r="J30" s="15"/>
      <c r="K30" s="15"/>
      <c r="L30" s="52">
        <v>494</v>
      </c>
      <c r="M30" s="57">
        <v>4982010.58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 s="2" customFormat="1" ht="15" customHeight="1" x14ac:dyDescent="0.25">
      <c r="A31" s="1">
        <v>4</v>
      </c>
      <c r="B31" s="3" t="s">
        <v>51</v>
      </c>
      <c r="C31" s="17">
        <f t="shared" si="2"/>
        <v>6308427.3300000001</v>
      </c>
      <c r="D31" s="15"/>
      <c r="E31" s="15"/>
      <c r="F31" s="15"/>
      <c r="G31" s="15"/>
      <c r="H31" s="15"/>
      <c r="I31" s="15"/>
      <c r="J31" s="15"/>
      <c r="K31" s="15"/>
      <c r="L31" s="52">
        <v>649</v>
      </c>
      <c r="M31" s="57">
        <v>6308427.3300000001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s="2" customFormat="1" ht="15" customHeight="1" x14ac:dyDescent="0.25">
      <c r="A32" s="1">
        <v>5</v>
      </c>
      <c r="B32" s="56" t="s">
        <v>52</v>
      </c>
      <c r="C32" s="17">
        <f t="shared" si="2"/>
        <v>6472030.7699999996</v>
      </c>
      <c r="D32" s="15"/>
      <c r="E32" s="15"/>
      <c r="F32" s="15"/>
      <c r="G32" s="15"/>
      <c r="H32" s="15"/>
      <c r="I32" s="15"/>
      <c r="J32" s="15"/>
      <c r="K32" s="15"/>
      <c r="L32" s="29">
        <v>730</v>
      </c>
      <c r="M32" s="57">
        <v>6472030.7699999996</v>
      </c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30" s="2" customFormat="1" ht="15" customHeight="1" x14ac:dyDescent="0.25">
      <c r="A33" s="1">
        <v>6</v>
      </c>
      <c r="B33" s="3" t="s">
        <v>53</v>
      </c>
      <c r="C33" s="17">
        <f t="shared" si="2"/>
        <v>4429087.7699999996</v>
      </c>
      <c r="D33" s="15"/>
      <c r="E33" s="15"/>
      <c r="F33" s="15"/>
      <c r="G33" s="15"/>
      <c r="H33" s="15"/>
      <c r="I33" s="15"/>
      <c r="J33" s="15"/>
      <c r="K33" s="15"/>
      <c r="L33" s="29">
        <v>498</v>
      </c>
      <c r="M33" s="57">
        <v>4429087.7699999996</v>
      </c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 s="2" customFormat="1" ht="15" customHeight="1" x14ac:dyDescent="0.25">
      <c r="A34" s="1">
        <v>7</v>
      </c>
      <c r="B34" s="3" t="s">
        <v>54</v>
      </c>
      <c r="C34" s="17">
        <f t="shared" si="2"/>
        <v>4355907.59</v>
      </c>
      <c r="D34" s="18"/>
      <c r="E34" s="18"/>
      <c r="F34" s="18"/>
      <c r="G34" s="18"/>
      <c r="H34" s="18"/>
      <c r="I34" s="18"/>
      <c r="J34" s="18"/>
      <c r="K34" s="18"/>
      <c r="L34" s="53">
        <v>555.70000000000005</v>
      </c>
      <c r="M34" s="57">
        <v>4355907.59</v>
      </c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</row>
    <row r="35" spans="1:30" s="2" customFormat="1" ht="15" customHeight="1" x14ac:dyDescent="0.25">
      <c r="A35" s="1">
        <v>8</v>
      </c>
      <c r="B35" s="3" t="s">
        <v>55</v>
      </c>
      <c r="C35" s="17">
        <f t="shared" si="2"/>
        <v>4855739.17</v>
      </c>
      <c r="D35" s="20"/>
      <c r="E35" s="15"/>
      <c r="F35" s="15"/>
      <c r="G35" s="15"/>
      <c r="H35" s="15"/>
      <c r="I35" s="15"/>
      <c r="J35" s="15"/>
      <c r="K35" s="15"/>
      <c r="L35" s="29">
        <v>598</v>
      </c>
      <c r="M35" s="58">
        <v>4855739.17</v>
      </c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s="2" customFormat="1" ht="15" customHeight="1" x14ac:dyDescent="0.25">
      <c r="A36" s="1">
        <v>9</v>
      </c>
      <c r="B36" s="3" t="s">
        <v>56</v>
      </c>
      <c r="C36" s="17">
        <f t="shared" si="2"/>
        <v>3704261.94</v>
      </c>
      <c r="D36" s="15"/>
      <c r="E36" s="15"/>
      <c r="F36" s="15"/>
      <c r="G36" s="15"/>
      <c r="H36" s="15"/>
      <c r="I36" s="15"/>
      <c r="J36" s="15"/>
      <c r="K36" s="15"/>
      <c r="L36" s="29">
        <v>350</v>
      </c>
      <c r="M36" s="59">
        <v>3704261.94</v>
      </c>
      <c r="N36" s="16"/>
      <c r="O36" s="16"/>
      <c r="P36" s="16"/>
      <c r="Q36" s="16"/>
      <c r="R36" s="16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s="2" customFormat="1" ht="15" customHeight="1" x14ac:dyDescent="0.25">
      <c r="A37" s="1">
        <v>10</v>
      </c>
      <c r="B37" s="3" t="s">
        <v>57</v>
      </c>
      <c r="C37" s="17">
        <f t="shared" si="2"/>
        <v>4420262.63</v>
      </c>
      <c r="D37" s="21"/>
      <c r="E37" s="21"/>
      <c r="F37" s="21"/>
      <c r="G37" s="21"/>
      <c r="H37" s="21"/>
      <c r="I37" s="21"/>
      <c r="J37" s="21"/>
      <c r="K37" s="21"/>
      <c r="L37" s="21">
        <v>497.2</v>
      </c>
      <c r="M37" s="59">
        <v>4420262.63</v>
      </c>
      <c r="N37" s="16"/>
      <c r="O37" s="16"/>
      <c r="P37" s="16"/>
      <c r="Q37" s="16"/>
      <c r="R37" s="16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s="2" customFormat="1" ht="15" customHeight="1" x14ac:dyDescent="0.25">
      <c r="A38" s="1">
        <v>11</v>
      </c>
      <c r="B38" s="3" t="s">
        <v>58</v>
      </c>
      <c r="C38" s="17">
        <f t="shared" si="2"/>
        <v>2785059.89</v>
      </c>
      <c r="D38" s="21"/>
      <c r="E38" s="21"/>
      <c r="F38" s="21"/>
      <c r="G38" s="21"/>
      <c r="H38" s="21"/>
      <c r="I38" s="21"/>
      <c r="J38" s="21"/>
      <c r="K38" s="21"/>
      <c r="L38" s="21">
        <v>382</v>
      </c>
      <c r="M38" s="29">
        <v>2785059.89</v>
      </c>
      <c r="N38" s="16"/>
      <c r="O38" s="16"/>
      <c r="P38" s="16"/>
      <c r="Q38" s="16"/>
      <c r="R38" s="16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s="2" customFormat="1" ht="15" customHeight="1" x14ac:dyDescent="0.25">
      <c r="A39" s="1">
        <v>12</v>
      </c>
      <c r="B39" s="3" t="s">
        <v>59</v>
      </c>
      <c r="C39" s="17">
        <f t="shared" si="2"/>
        <v>6435221.21</v>
      </c>
      <c r="D39" s="21"/>
      <c r="E39" s="21"/>
      <c r="F39" s="21"/>
      <c r="G39" s="21"/>
      <c r="H39" s="21"/>
      <c r="I39" s="21"/>
      <c r="J39" s="21"/>
      <c r="K39" s="21"/>
      <c r="L39" s="21">
        <v>892</v>
      </c>
      <c r="M39" s="29">
        <v>6435221.21</v>
      </c>
      <c r="N39" s="16"/>
      <c r="O39" s="16"/>
      <c r="P39" s="16"/>
      <c r="Q39" s="16"/>
      <c r="R39" s="16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s="2" customFormat="1" ht="15" customHeight="1" x14ac:dyDescent="0.25">
      <c r="A40" s="1">
        <v>13</v>
      </c>
      <c r="B40" s="3" t="s">
        <v>60</v>
      </c>
      <c r="C40" s="17">
        <f t="shared" si="2"/>
        <v>1986587.02</v>
      </c>
      <c r="D40" s="21"/>
      <c r="E40" s="21"/>
      <c r="F40" s="21"/>
      <c r="G40" s="21"/>
      <c r="H40" s="21"/>
      <c r="I40" s="21"/>
      <c r="J40" s="21"/>
      <c r="K40" s="21"/>
      <c r="L40" s="21">
        <v>271</v>
      </c>
      <c r="M40" s="29">
        <v>1986587.02</v>
      </c>
      <c r="N40" s="16"/>
      <c r="O40" s="16"/>
      <c r="P40" s="16"/>
      <c r="Q40" s="16"/>
      <c r="R40" s="16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s="2" customFormat="1" ht="15" customHeight="1" x14ac:dyDescent="0.25">
      <c r="A41" s="1">
        <v>14</v>
      </c>
      <c r="B41" s="3" t="s">
        <v>61</v>
      </c>
      <c r="C41" s="17">
        <f t="shared" si="2"/>
        <v>7417463.5899999999</v>
      </c>
      <c r="D41" s="21"/>
      <c r="E41" s="21"/>
      <c r="F41" s="21"/>
      <c r="G41" s="21"/>
      <c r="H41" s="21"/>
      <c r="I41" s="21"/>
      <c r="J41" s="21"/>
      <c r="K41" s="21"/>
      <c r="L41" s="21">
        <v>832.8</v>
      </c>
      <c r="M41" s="29">
        <v>7417463.5899999999</v>
      </c>
      <c r="N41" s="16"/>
      <c r="O41" s="16"/>
      <c r="P41" s="16"/>
      <c r="Q41" s="16"/>
      <c r="R41" s="16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s="2" customFormat="1" ht="15" customHeight="1" x14ac:dyDescent="0.25">
      <c r="A42" s="1">
        <v>15</v>
      </c>
      <c r="B42" s="46" t="s">
        <v>62</v>
      </c>
      <c r="C42" s="17">
        <f t="shared" si="2"/>
        <v>3188529.61</v>
      </c>
      <c r="D42" s="27"/>
      <c r="E42" s="27"/>
      <c r="F42" s="27"/>
      <c r="G42" s="27"/>
      <c r="H42" s="27"/>
      <c r="I42" s="27"/>
      <c r="J42" s="27"/>
      <c r="K42" s="27"/>
      <c r="L42" s="49">
        <v>438</v>
      </c>
      <c r="M42" s="29">
        <v>3188529.61</v>
      </c>
      <c r="N42" s="22"/>
      <c r="O42" s="22"/>
      <c r="P42" s="22"/>
      <c r="Q42" s="22"/>
      <c r="R42" s="22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</row>
    <row r="43" spans="1:30" s="2" customFormat="1" ht="15" customHeight="1" x14ac:dyDescent="0.25">
      <c r="A43" s="75">
        <v>2027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7"/>
    </row>
    <row r="44" spans="1:30" s="2" customFormat="1" ht="15" customHeight="1" x14ac:dyDescent="0.25">
      <c r="A44" s="28">
        <v>1</v>
      </c>
      <c r="B44" s="62" t="s">
        <v>63</v>
      </c>
      <c r="C44" s="17">
        <f t="shared" ref="C44:C55" si="3">D44+E44+F44+G44+H44+I44+K44+M44+O44+Q44+S44+T44+U44+V44+W44+X44+Y44+Z44+AA44+AB44+AC44+AD44</f>
        <v>5760194.21</v>
      </c>
      <c r="D44" s="21"/>
      <c r="E44" s="21"/>
      <c r="F44" s="21"/>
      <c r="G44" s="21"/>
      <c r="H44" s="21"/>
      <c r="I44" s="21"/>
      <c r="J44" s="21"/>
      <c r="K44" s="21"/>
      <c r="L44" s="21">
        <v>598</v>
      </c>
      <c r="M44" s="30">
        <v>5760194.21</v>
      </c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</row>
    <row r="45" spans="1:30" s="2" customFormat="1" ht="15" customHeight="1" x14ac:dyDescent="0.25">
      <c r="A45" s="1">
        <v>2</v>
      </c>
      <c r="B45" s="62" t="s">
        <v>64</v>
      </c>
      <c r="C45" s="17">
        <f t="shared" si="3"/>
        <v>1886743.74</v>
      </c>
      <c r="D45" s="15"/>
      <c r="E45" s="15"/>
      <c r="F45" s="15"/>
      <c r="G45" s="19"/>
      <c r="H45" s="15"/>
      <c r="I45" s="15"/>
      <c r="J45" s="15"/>
      <c r="K45" s="15"/>
      <c r="L45" s="52"/>
      <c r="M45" s="30"/>
      <c r="N45" s="15"/>
      <c r="O45" s="15"/>
      <c r="P45" s="15"/>
      <c r="Q45" s="15"/>
      <c r="R45" s="15">
        <v>31</v>
      </c>
      <c r="S45" s="30">
        <v>1886743.74</v>
      </c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s="2" customFormat="1" ht="15" customHeight="1" x14ac:dyDescent="0.25">
      <c r="A46" s="28">
        <v>3</v>
      </c>
      <c r="B46" s="65" t="s">
        <v>65</v>
      </c>
      <c r="C46" s="17">
        <f t="shared" si="3"/>
        <v>2773208.52</v>
      </c>
      <c r="D46" s="15"/>
      <c r="E46" s="15"/>
      <c r="F46" s="15"/>
      <c r="G46" s="19"/>
      <c r="H46" s="15"/>
      <c r="I46" s="15"/>
      <c r="J46" s="15"/>
      <c r="K46" s="15"/>
      <c r="L46" s="52"/>
      <c r="M46" s="30"/>
      <c r="N46" s="15"/>
      <c r="O46" s="15"/>
      <c r="P46" s="15"/>
      <c r="Q46" s="15"/>
      <c r="R46" s="15">
        <v>46</v>
      </c>
      <c r="S46" s="15">
        <v>2773208.52</v>
      </c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s="2" customFormat="1" ht="15" customHeight="1" x14ac:dyDescent="0.25">
      <c r="A47" s="1">
        <v>4</v>
      </c>
      <c r="B47" s="62" t="s">
        <v>66</v>
      </c>
      <c r="C47" s="17">
        <f t="shared" si="3"/>
        <v>3002706.82</v>
      </c>
      <c r="D47" s="15"/>
      <c r="E47" s="15"/>
      <c r="F47" s="15"/>
      <c r="G47" s="15"/>
      <c r="H47" s="15"/>
      <c r="I47" s="15"/>
      <c r="J47" s="15"/>
      <c r="K47" s="15"/>
      <c r="L47" s="29">
        <v>312</v>
      </c>
      <c r="M47" s="29">
        <v>3002706.82</v>
      </c>
      <c r="N47" s="16"/>
      <c r="O47" s="16"/>
      <c r="P47" s="16"/>
      <c r="Q47" s="16"/>
      <c r="R47" s="16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s="2" customFormat="1" ht="15" customHeight="1" x14ac:dyDescent="0.25">
      <c r="A48" s="1">
        <v>5</v>
      </c>
      <c r="B48" s="62" t="s">
        <v>67</v>
      </c>
      <c r="C48" s="17">
        <f t="shared" si="3"/>
        <v>8173692.8300000001</v>
      </c>
      <c r="D48" s="15"/>
      <c r="E48" s="15"/>
      <c r="F48" s="15"/>
      <c r="G48" s="15"/>
      <c r="H48" s="15"/>
      <c r="I48" s="15"/>
      <c r="J48" s="15"/>
      <c r="K48" s="15"/>
      <c r="L48" s="29">
        <v>857</v>
      </c>
      <c r="M48" s="30">
        <v>8173692.8300000001</v>
      </c>
      <c r="N48" s="16"/>
      <c r="O48" s="16"/>
      <c r="P48" s="16"/>
      <c r="Q48" s="16"/>
      <c r="R48" s="16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0" s="2" customFormat="1" ht="15" customHeight="1" x14ac:dyDescent="0.25">
      <c r="A49" s="28">
        <v>6</v>
      </c>
      <c r="B49" s="62" t="s">
        <v>68</v>
      </c>
      <c r="C49" s="17">
        <f t="shared" si="3"/>
        <v>8118824.8099999996</v>
      </c>
      <c r="D49" s="19"/>
      <c r="E49" s="15"/>
      <c r="F49" s="15"/>
      <c r="G49" s="15"/>
      <c r="H49" s="15"/>
      <c r="I49" s="15"/>
      <c r="J49" s="15"/>
      <c r="K49" s="15"/>
      <c r="L49" s="52">
        <v>843.5</v>
      </c>
      <c r="M49" s="29">
        <v>8118824.8099999996</v>
      </c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1:30" s="2" customFormat="1" ht="15" customHeight="1" x14ac:dyDescent="0.25">
      <c r="A50" s="1">
        <v>7</v>
      </c>
      <c r="B50" s="62" t="s">
        <v>69</v>
      </c>
      <c r="C50" s="17">
        <f t="shared" si="3"/>
        <v>8143434.0300000003</v>
      </c>
      <c r="D50" s="23"/>
      <c r="E50" s="15"/>
      <c r="F50" s="23"/>
      <c r="G50" s="15"/>
      <c r="H50" s="15"/>
      <c r="I50" s="23"/>
      <c r="J50" s="15"/>
      <c r="K50" s="23"/>
      <c r="L50" s="29">
        <v>846.1</v>
      </c>
      <c r="M50" s="29">
        <v>8143434.0300000003</v>
      </c>
      <c r="N50" s="15"/>
      <c r="O50" s="23"/>
      <c r="P50" s="15"/>
      <c r="Q50" s="23"/>
      <c r="R50" s="15"/>
      <c r="S50" s="23"/>
      <c r="T50" s="15"/>
      <c r="U50" s="23"/>
      <c r="V50" s="15"/>
      <c r="W50" s="23"/>
      <c r="X50" s="24"/>
      <c r="Y50" s="25"/>
      <c r="Z50" s="26"/>
      <c r="AA50" s="25"/>
      <c r="AB50" s="26"/>
      <c r="AC50" s="25"/>
      <c r="AD50" s="15"/>
    </row>
    <row r="51" spans="1:30" s="2" customFormat="1" ht="15" customHeight="1" x14ac:dyDescent="0.25">
      <c r="A51" s="28">
        <v>8</v>
      </c>
      <c r="B51" s="63" t="s">
        <v>70</v>
      </c>
      <c r="C51" s="17">
        <f t="shared" si="3"/>
        <v>11002678.65</v>
      </c>
      <c r="D51" s="23"/>
      <c r="E51" s="15"/>
      <c r="F51" s="23"/>
      <c r="G51" s="15"/>
      <c r="H51" s="15"/>
      <c r="I51" s="23"/>
      <c r="J51" s="15"/>
      <c r="K51" s="23"/>
      <c r="L51" s="29">
        <v>1156.4000000000001</v>
      </c>
      <c r="M51" s="31">
        <v>11002678.65</v>
      </c>
      <c r="N51" s="15"/>
      <c r="O51" s="23"/>
      <c r="P51" s="15"/>
      <c r="Q51" s="23"/>
      <c r="R51" s="15"/>
      <c r="S51" s="23"/>
      <c r="T51" s="15"/>
      <c r="U51" s="23"/>
      <c r="V51" s="15"/>
      <c r="W51" s="23"/>
      <c r="X51" s="24"/>
      <c r="Y51" s="25"/>
      <c r="Z51" s="26"/>
      <c r="AA51" s="25"/>
      <c r="AB51" s="26"/>
      <c r="AC51" s="25"/>
      <c r="AD51" s="15"/>
    </row>
    <row r="52" spans="1:30" s="2" customFormat="1" ht="15" customHeight="1" x14ac:dyDescent="0.25">
      <c r="A52" s="1">
        <v>9</v>
      </c>
      <c r="B52" s="64" t="s">
        <v>71</v>
      </c>
      <c r="C52" s="18">
        <f t="shared" si="3"/>
        <v>5567699.0700000003</v>
      </c>
      <c r="D52" s="15"/>
      <c r="E52" s="15"/>
      <c r="F52" s="15"/>
      <c r="G52" s="15"/>
      <c r="H52" s="15"/>
      <c r="I52" s="15"/>
      <c r="J52" s="15"/>
      <c r="K52" s="15"/>
      <c r="L52" s="52">
        <v>580</v>
      </c>
      <c r="M52" s="29">
        <v>5567699.0700000003</v>
      </c>
      <c r="N52" s="15"/>
      <c r="O52" s="15"/>
      <c r="P52" s="19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0" ht="30" x14ac:dyDescent="0.25">
      <c r="A53" s="1">
        <v>10</v>
      </c>
      <c r="B53" s="62" t="s">
        <v>72</v>
      </c>
      <c r="C53" s="18">
        <f t="shared" si="3"/>
        <v>7847654.5700000003</v>
      </c>
      <c r="D53" s="60"/>
      <c r="E53" s="60"/>
      <c r="F53" s="60"/>
      <c r="G53" s="61"/>
      <c r="H53" s="60"/>
      <c r="I53" s="60"/>
      <c r="J53" s="60"/>
      <c r="K53" s="60"/>
      <c r="L53" s="66">
        <v>731</v>
      </c>
      <c r="M53" s="32">
        <v>7847654.5700000003</v>
      </c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</row>
    <row r="54" spans="1:30" ht="30" x14ac:dyDescent="0.25">
      <c r="A54" s="28">
        <v>11</v>
      </c>
      <c r="B54" s="62" t="s">
        <v>73</v>
      </c>
      <c r="C54" s="18">
        <f t="shared" si="3"/>
        <v>5776610.04</v>
      </c>
      <c r="D54" s="37"/>
      <c r="E54" s="60"/>
      <c r="F54" s="60"/>
      <c r="G54" s="61"/>
      <c r="H54" s="60"/>
      <c r="I54" s="60"/>
      <c r="J54" s="60"/>
      <c r="K54" s="60"/>
      <c r="L54" s="35">
        <v>602.29999999999995</v>
      </c>
      <c r="M54" s="32">
        <v>5776610.04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</row>
    <row r="55" spans="1:30" x14ac:dyDescent="0.25">
      <c r="A55" s="1">
        <v>12</v>
      </c>
      <c r="B55" s="62" t="s">
        <v>74</v>
      </c>
      <c r="C55" s="18">
        <f t="shared" si="3"/>
        <v>5058116.1500000004</v>
      </c>
      <c r="D55" s="37"/>
      <c r="E55" s="60"/>
      <c r="F55" s="60"/>
      <c r="G55" s="61"/>
      <c r="H55" s="60"/>
      <c r="I55" s="60"/>
      <c r="J55" s="60"/>
      <c r="K55" s="60"/>
      <c r="L55" s="35">
        <v>528.6</v>
      </c>
      <c r="M55" s="32">
        <v>5058116.1500000004</v>
      </c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</row>
    <row r="56" spans="1:30" x14ac:dyDescent="0.25">
      <c r="G56" s="14"/>
    </row>
    <row r="57" spans="1:30" x14ac:dyDescent="0.25">
      <c r="G57" s="14"/>
    </row>
    <row r="60" spans="1:30" x14ac:dyDescent="0.25">
      <c r="B60" s="12"/>
      <c r="C60" s="5"/>
    </row>
    <row r="61" spans="1:30" x14ac:dyDescent="0.25">
      <c r="B61" s="12"/>
      <c r="C61" s="5"/>
    </row>
    <row r="62" spans="1:30" x14ac:dyDescent="0.25">
      <c r="B62" s="12"/>
      <c r="C62" s="5"/>
    </row>
    <row r="63" spans="1:30" x14ac:dyDescent="0.25">
      <c r="B63" s="13"/>
      <c r="C63" s="5"/>
    </row>
  </sheetData>
  <mergeCells count="19">
    <mergeCell ref="R4:S5"/>
    <mergeCell ref="T4:X4"/>
    <mergeCell ref="Y4:AC4"/>
    <mergeCell ref="AD4:AD5"/>
    <mergeCell ref="A8:AD8"/>
    <mergeCell ref="A27:AD27"/>
    <mergeCell ref="A43:AD43"/>
    <mergeCell ref="X1:AD1"/>
    <mergeCell ref="A2:AD2"/>
    <mergeCell ref="D3:S3"/>
    <mergeCell ref="A3:A6"/>
    <mergeCell ref="B3:B6"/>
    <mergeCell ref="C3:C5"/>
    <mergeCell ref="T3:AD3"/>
    <mergeCell ref="D4:I4"/>
    <mergeCell ref="J4:K5"/>
    <mergeCell ref="L4:M5"/>
    <mergeCell ref="N4:O5"/>
    <mergeCell ref="P4:Q5"/>
  </mergeCells>
  <pageMargins left="3.937007874015748E-2" right="3.937007874015748E-2" top="0.35433070866141736" bottom="0.35433070866141736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Company>DG Win&amp;Soft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Шарыгина Марина Александровна</dc:creator>
  <cp:lastModifiedBy>Растутаева Юлия Викторовна</cp:lastModifiedBy>
  <cp:lastPrinted>2026-08-27T05:50:43Z</cp:lastPrinted>
  <dcterms:created xsi:type="dcterms:W3CDTF">2017-07-18T14:03:19Z</dcterms:created>
  <dcterms:modified xsi:type="dcterms:W3CDTF">2026-09-02T05:06:42Z</dcterms:modified>
</cp:coreProperties>
</file>